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630730\Desktop\ACP Target\ACP 2023-24 and PLP\Final ACP Target and Subcommittee meeting dated 21.04.2023\"/>
    </mc:Choice>
  </mc:AlternateContent>
  <xr:revisionPtr revIDLastSave="0" documentId="13_ncr:1_{28386B70-0FD1-46F1-B04E-B5FCF262C40A}" xr6:coauthVersionLast="45" xr6:coauthVersionMax="45" xr10:uidLastSave="{00000000-0000-0000-0000-000000000000}"/>
  <bookViews>
    <workbookView xWindow="-120" yWindow="-120" windowWidth="29040" windowHeight="15840" xr2:uid="{4173B7D8-EFC8-42C4-937B-134CA669F1B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9" i="1" l="1"/>
  <c r="C35" i="1" l="1"/>
  <c r="D35" i="1"/>
  <c r="E35" i="1"/>
  <c r="F35" i="1"/>
  <c r="G35" i="1"/>
  <c r="H35" i="1"/>
  <c r="I35" i="1"/>
  <c r="J35" i="1"/>
  <c r="K35" i="1"/>
  <c r="L35" i="1"/>
  <c r="M35" i="1"/>
  <c r="D28" i="1"/>
  <c r="E28" i="1"/>
  <c r="F28" i="1"/>
  <c r="G28" i="1"/>
  <c r="H28" i="1"/>
  <c r="I28" i="1"/>
  <c r="J28" i="1"/>
  <c r="K28" i="1"/>
  <c r="L28" i="1"/>
  <c r="M28" i="1"/>
  <c r="C28" i="1"/>
  <c r="D24" i="1"/>
  <c r="E24" i="1"/>
  <c r="F24" i="1"/>
  <c r="G24" i="1"/>
  <c r="H24" i="1"/>
  <c r="I24" i="1"/>
  <c r="J24" i="1"/>
  <c r="K24" i="1"/>
  <c r="L24" i="1"/>
  <c r="M24" i="1"/>
  <c r="D21" i="1"/>
  <c r="E21" i="1"/>
  <c r="F21" i="1"/>
  <c r="G21" i="1"/>
  <c r="H21" i="1"/>
  <c r="I21" i="1"/>
  <c r="J21" i="1"/>
  <c r="K21" i="1"/>
  <c r="L21" i="1"/>
  <c r="M21" i="1"/>
  <c r="D17" i="1"/>
  <c r="E17" i="1"/>
  <c r="F17" i="1"/>
  <c r="G17" i="1"/>
  <c r="H17" i="1"/>
  <c r="I17" i="1"/>
  <c r="J17" i="1"/>
  <c r="K17" i="1"/>
  <c r="L17" i="1"/>
  <c r="M17" i="1"/>
  <c r="C24" i="1"/>
  <c r="C21" i="1"/>
  <c r="C17" i="1"/>
  <c r="M25" i="1" l="1"/>
  <c r="I25" i="1"/>
  <c r="I36" i="1" s="1"/>
  <c r="E25" i="1"/>
  <c r="K25" i="1"/>
  <c r="K36" i="1" s="1"/>
  <c r="G25" i="1"/>
  <c r="G36" i="1" s="1"/>
  <c r="C25" i="1"/>
  <c r="L25" i="1"/>
  <c r="H25" i="1"/>
  <c r="H36" i="1" s="1"/>
  <c r="D25" i="1"/>
  <c r="D36" i="1" s="1"/>
  <c r="J25" i="1"/>
  <c r="F25" i="1"/>
  <c r="F36" i="1" s="1"/>
  <c r="E36" i="1"/>
  <c r="J36" i="1"/>
  <c r="L36" i="1"/>
  <c r="M36" i="1"/>
  <c r="C36" i="1"/>
  <c r="N35" i="1"/>
  <c r="N34" i="1"/>
  <c r="N33" i="1"/>
  <c r="N32" i="1"/>
  <c r="N31" i="1"/>
  <c r="N30" i="1"/>
  <c r="N28" i="1"/>
  <c r="N27" i="1"/>
  <c r="N26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25" i="1" l="1"/>
  <c r="N36" i="1"/>
</calcChain>
</file>

<file path=xl/sharedStrings.xml><?xml version="1.0" encoding="utf-8"?>
<sst xmlns="http://schemas.openxmlformats.org/spreadsheetml/2006/main" count="49" uniqueCount="49">
  <si>
    <t>Annexure I</t>
  </si>
  <si>
    <t>Districtwise &amp; Sectorwise Credit Projections for 2023-24 Meghalaya State</t>
  </si>
  <si>
    <t>Sl</t>
  </si>
  <si>
    <t>Name of the district</t>
  </si>
  <si>
    <t>EKH</t>
  </si>
  <si>
    <t>WKH</t>
  </si>
  <si>
    <t>SWKH</t>
  </si>
  <si>
    <t>EJH</t>
  </si>
  <si>
    <t>WJH</t>
  </si>
  <si>
    <t>NGH</t>
  </si>
  <si>
    <t>EGH</t>
  </si>
  <si>
    <t>WGH</t>
  </si>
  <si>
    <t>SWGH</t>
  </si>
  <si>
    <t>SGH</t>
  </si>
  <si>
    <t>Ribhoi</t>
  </si>
  <si>
    <t>Summary of sub-sector wise PLP projections for 2023-24 (in Lakh)</t>
  </si>
  <si>
    <t>Sector</t>
  </si>
  <si>
    <t>Crop Production and Marketing Mgt</t>
  </si>
  <si>
    <t>Water Resources</t>
  </si>
  <si>
    <t>Farm Mechanization</t>
  </si>
  <si>
    <t>Plantation &amp; Horticulture (Incl. Sericulture)</t>
  </si>
  <si>
    <t>Forestry &amp; Waste Land Development</t>
  </si>
  <si>
    <t>Animal Husbandry – Dairy Development</t>
  </si>
  <si>
    <t>Animal Husbandry – Poultry Development</t>
  </si>
  <si>
    <t xml:space="preserve">Animal Husbandry – Sheep/Goat/Piggery </t>
  </si>
  <si>
    <t>Fisheries Development</t>
  </si>
  <si>
    <t>Others -Bullock, etc.</t>
  </si>
  <si>
    <t>Integrated Farming Systems</t>
  </si>
  <si>
    <t>Total Farm Credit ( 1 to 11 )</t>
  </si>
  <si>
    <t>Storage Godown &amp; Market Yards</t>
  </si>
  <si>
    <t>Land Development &amp; Soil Conservation</t>
  </si>
  <si>
    <t>Other activities</t>
  </si>
  <si>
    <t>Agriculture Infrastructure   (13 to 15)</t>
  </si>
  <si>
    <t>Food and Agro Processing</t>
  </si>
  <si>
    <t>Others ( FPOs, ACABCs, PACS)</t>
  </si>
  <si>
    <t>Anchillary activities (17 to 18)</t>
  </si>
  <si>
    <t>Total Agricultural Credit (12+16+19)</t>
  </si>
  <si>
    <t>MSME – Investment Capital</t>
  </si>
  <si>
    <t>MSME – Working Credit</t>
  </si>
  <si>
    <t>Total MSME</t>
  </si>
  <si>
    <t>Export Credit</t>
  </si>
  <si>
    <t>Education Loan</t>
  </si>
  <si>
    <t>Housing loan</t>
  </si>
  <si>
    <t>Social Infrastructure with Bank Credit</t>
  </si>
  <si>
    <t>Renewable Energy</t>
  </si>
  <si>
    <t>Others ( SHG/JLG/PMJDY)</t>
  </si>
  <si>
    <t>Total Other Priority Sector</t>
  </si>
  <si>
    <t>Total Priority Sector</t>
  </si>
  <si>
    <t>ACP Target of Pririty Sectors for the FY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</si>
</sst>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Georgia"/>
      <family val="1"/>
    </font>
    <font>
      <b/>
      <sz val="11"/>
      <color rgb="FF000000"/>
      <name val="Georgia"/>
      <family val="1"/>
    </font>
    <font>
      <b/>
      <sz val="8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sz val="10"/>
      <color theme="1"/>
      <name val="Georgia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Georgia"/>
      <family val="1"/>
    </font>
    <font>
      <b/>
      <sz val="11"/>
      <color theme="1"/>
      <name val="Georgia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5" xfId="0" applyBorder="1"/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right" vertical="center" wrapText="1"/>
    </xf>
    <xf numFmtId="0" fontId="8" fillId="0" borderId="5" xfId="0" applyFont="1" applyBorder="1"/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right"/>
    </xf>
    <xf numFmtId="0" fontId="5" fillId="0" borderId="5" xfId="0" applyFont="1" applyBorder="1" applyAlignment="1">
      <alignment vertical="center"/>
    </xf>
    <xf numFmtId="0" fontId="8" fillId="0" borderId="5" xfId="0" applyFont="1" applyFill="1" applyBorder="1"/>
    <xf numFmtId="0" fontId="0" fillId="0" borderId="5" xfId="0" applyFill="1" applyBorder="1"/>
    <xf numFmtId="0" fontId="7" fillId="0" borderId="5" xfId="0" applyFont="1" applyFill="1" applyBorder="1" applyAlignment="1">
      <alignment horizontal="right" vertical="center" wrapText="1"/>
    </xf>
    <xf numFmtId="0" fontId="9" fillId="0" borderId="5" xfId="0" applyFont="1" applyBorder="1"/>
    <xf numFmtId="0" fontId="2" fillId="0" borderId="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5" xfId="0" applyFont="1" applyBorder="1"/>
    <xf numFmtId="0" fontId="11" fillId="0" borderId="5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0" fontId="11" fillId="0" borderId="5" xfId="0" applyFont="1" applyBorder="1" applyAlignment="1">
      <alignment horizontal="right"/>
    </xf>
    <xf numFmtId="0" fontId="12" fillId="0" borderId="5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B1F69-1C1E-41DE-85CB-55D729C71B4D}">
  <dimension ref="A1:N36"/>
  <sheetViews>
    <sheetView tabSelected="1" topLeftCell="A7" workbookViewId="0">
      <selection activeCell="R34" sqref="R34"/>
    </sheetView>
  </sheetViews>
  <sheetFormatPr defaultRowHeight="15" x14ac:dyDescent="0.25"/>
  <cols>
    <col min="1" max="1" width="7" customWidth="1"/>
    <col min="2" max="2" width="36.28515625" customWidth="1"/>
    <col min="3" max="13" width="9.85546875" customWidth="1"/>
    <col min="14" max="14" width="24.42578125" bestFit="1" customWidth="1"/>
  </cols>
  <sheetData>
    <row r="1" spans="1:14" ht="15.75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75" x14ac:dyDescent="0.25">
      <c r="A2" s="1"/>
      <c r="B2" s="28" t="s">
        <v>48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  <c r="N2" s="1"/>
    </row>
    <row r="3" spans="1:14" x14ac:dyDescent="0.25">
      <c r="A3" s="2"/>
      <c r="B3" s="31" t="s">
        <v>1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  <c r="N3" s="2"/>
    </row>
    <row r="4" spans="1:14" ht="57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</row>
    <row r="5" spans="1:14" x14ac:dyDescent="0.25">
      <c r="A5" s="4"/>
      <c r="B5" s="5" t="s">
        <v>16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15.75" x14ac:dyDescent="0.25">
      <c r="A6" s="7">
        <v>1</v>
      </c>
      <c r="B6" s="8" t="s">
        <v>17</v>
      </c>
      <c r="C6" s="6">
        <v>6210</v>
      </c>
      <c r="D6" s="6">
        <v>4650</v>
      </c>
      <c r="E6" s="6">
        <v>2350</v>
      </c>
      <c r="F6" s="9">
        <v>1050</v>
      </c>
      <c r="G6" s="6">
        <v>3900</v>
      </c>
      <c r="H6" s="6">
        <v>3100</v>
      </c>
      <c r="I6" s="6">
        <v>5300</v>
      </c>
      <c r="J6" s="6">
        <v>7330</v>
      </c>
      <c r="K6" s="6">
        <v>3800</v>
      </c>
      <c r="L6" s="6">
        <v>2700</v>
      </c>
      <c r="M6" s="6">
        <v>8800</v>
      </c>
      <c r="N6" s="26">
        <f>C6+D6+E6+F6+G6+H6+I6+J6+K6+L6+M6</f>
        <v>49190</v>
      </c>
    </row>
    <row r="7" spans="1:14" ht="15.75" x14ac:dyDescent="0.25">
      <c r="A7" s="7">
        <v>2</v>
      </c>
      <c r="B7" s="8" t="s">
        <v>18</v>
      </c>
      <c r="C7" s="6">
        <v>150</v>
      </c>
      <c r="D7" s="6">
        <v>20</v>
      </c>
      <c r="E7" s="6">
        <v>10</v>
      </c>
      <c r="F7" s="9">
        <v>20</v>
      </c>
      <c r="G7" s="6">
        <v>30</v>
      </c>
      <c r="H7" s="6">
        <v>5</v>
      </c>
      <c r="I7" s="6">
        <v>10</v>
      </c>
      <c r="J7" s="6">
        <v>100</v>
      </c>
      <c r="K7" s="6">
        <v>60</v>
      </c>
      <c r="L7" s="6">
        <v>25</v>
      </c>
      <c r="M7" s="6">
        <v>180</v>
      </c>
      <c r="N7" s="26">
        <f t="shared" ref="N7:N35" si="0">C7+D7+E7+F7+G7+H7+I7+J7+K7+L7+M7</f>
        <v>610</v>
      </c>
    </row>
    <row r="8" spans="1:14" ht="15.75" x14ac:dyDescent="0.25">
      <c r="A8" s="7">
        <v>3</v>
      </c>
      <c r="B8" s="8" t="s">
        <v>19</v>
      </c>
      <c r="C8" s="6">
        <v>450</v>
      </c>
      <c r="D8" s="6">
        <v>100</v>
      </c>
      <c r="E8" s="6">
        <v>50</v>
      </c>
      <c r="F8" s="9">
        <v>40</v>
      </c>
      <c r="G8" s="6">
        <v>200</v>
      </c>
      <c r="H8" s="6">
        <v>35</v>
      </c>
      <c r="I8" s="6">
        <v>70</v>
      </c>
      <c r="J8" s="6">
        <v>580</v>
      </c>
      <c r="K8" s="6">
        <v>300</v>
      </c>
      <c r="L8" s="6">
        <v>55</v>
      </c>
      <c r="M8" s="6">
        <v>950</v>
      </c>
      <c r="N8" s="26">
        <f t="shared" si="0"/>
        <v>2830</v>
      </c>
    </row>
    <row r="9" spans="1:14" ht="25.5" x14ac:dyDescent="0.25">
      <c r="A9" s="7">
        <v>4</v>
      </c>
      <c r="B9" s="8" t="s">
        <v>20</v>
      </c>
      <c r="C9" s="6">
        <v>3200</v>
      </c>
      <c r="D9" s="6">
        <v>950</v>
      </c>
      <c r="E9" s="6">
        <v>450</v>
      </c>
      <c r="F9" s="9">
        <v>270</v>
      </c>
      <c r="G9" s="6">
        <v>400</v>
      </c>
      <c r="H9" s="6">
        <v>950</v>
      </c>
      <c r="I9" s="6">
        <v>700</v>
      </c>
      <c r="J9" s="6">
        <v>1660</v>
      </c>
      <c r="K9" s="6">
        <v>370</v>
      </c>
      <c r="L9" s="6">
        <v>170</v>
      </c>
      <c r="M9" s="6">
        <v>2500</v>
      </c>
      <c r="N9" s="26">
        <f t="shared" si="0"/>
        <v>11620</v>
      </c>
    </row>
    <row r="10" spans="1:14" ht="15.75" x14ac:dyDescent="0.25">
      <c r="A10" s="7">
        <v>5</v>
      </c>
      <c r="B10" s="8" t="s">
        <v>21</v>
      </c>
      <c r="C10" s="6">
        <v>470</v>
      </c>
      <c r="D10" s="6">
        <v>10</v>
      </c>
      <c r="E10" s="6">
        <v>10</v>
      </c>
      <c r="F10" s="9">
        <v>20</v>
      </c>
      <c r="G10" s="6">
        <v>20</v>
      </c>
      <c r="H10" s="6">
        <v>5</v>
      </c>
      <c r="I10" s="6">
        <v>20</v>
      </c>
      <c r="J10" s="6">
        <v>40</v>
      </c>
      <c r="K10" s="6">
        <v>45</v>
      </c>
      <c r="L10" s="6">
        <v>20</v>
      </c>
      <c r="M10" s="6">
        <v>330</v>
      </c>
      <c r="N10" s="26">
        <f t="shared" si="0"/>
        <v>990</v>
      </c>
    </row>
    <row r="11" spans="1:14" ht="25.5" x14ac:dyDescent="0.25">
      <c r="A11" s="7">
        <v>6</v>
      </c>
      <c r="B11" s="8" t="s">
        <v>22</v>
      </c>
      <c r="C11" s="6">
        <v>630</v>
      </c>
      <c r="D11" s="6">
        <v>170</v>
      </c>
      <c r="E11" s="6">
        <v>100</v>
      </c>
      <c r="F11" s="9">
        <v>70</v>
      </c>
      <c r="G11" s="6">
        <v>100</v>
      </c>
      <c r="H11" s="6">
        <v>75</v>
      </c>
      <c r="I11" s="6">
        <v>80</v>
      </c>
      <c r="J11" s="6">
        <v>850</v>
      </c>
      <c r="K11" s="6">
        <v>385</v>
      </c>
      <c r="L11" s="6">
        <v>120</v>
      </c>
      <c r="M11" s="6">
        <v>740</v>
      </c>
      <c r="N11" s="26">
        <f t="shared" si="0"/>
        <v>3320</v>
      </c>
    </row>
    <row r="12" spans="1:14" ht="25.5" x14ac:dyDescent="0.25">
      <c r="A12" s="7">
        <v>7</v>
      </c>
      <c r="B12" s="8" t="s">
        <v>23</v>
      </c>
      <c r="C12" s="6">
        <v>400</v>
      </c>
      <c r="D12" s="6">
        <v>500</v>
      </c>
      <c r="E12" s="6">
        <v>190</v>
      </c>
      <c r="F12" s="9">
        <v>180</v>
      </c>
      <c r="G12" s="6">
        <v>250</v>
      </c>
      <c r="H12" s="6">
        <v>40</v>
      </c>
      <c r="I12" s="6">
        <v>50</v>
      </c>
      <c r="J12" s="6">
        <v>500</v>
      </c>
      <c r="K12" s="6">
        <v>330</v>
      </c>
      <c r="L12" s="6">
        <v>110</v>
      </c>
      <c r="M12" s="6">
        <v>650</v>
      </c>
      <c r="N12" s="26">
        <f t="shared" si="0"/>
        <v>3200</v>
      </c>
    </row>
    <row r="13" spans="1:14" ht="25.5" x14ac:dyDescent="0.25">
      <c r="A13" s="7">
        <v>8</v>
      </c>
      <c r="B13" s="8" t="s">
        <v>24</v>
      </c>
      <c r="C13" s="6">
        <v>560</v>
      </c>
      <c r="D13" s="6">
        <v>420</v>
      </c>
      <c r="E13" s="6">
        <v>200</v>
      </c>
      <c r="F13" s="9">
        <v>280</v>
      </c>
      <c r="G13" s="6">
        <v>770</v>
      </c>
      <c r="H13" s="6">
        <v>90</v>
      </c>
      <c r="I13" s="6">
        <v>250</v>
      </c>
      <c r="J13" s="6">
        <v>700</v>
      </c>
      <c r="K13" s="6">
        <v>200</v>
      </c>
      <c r="L13" s="6">
        <v>170</v>
      </c>
      <c r="M13" s="6">
        <v>400</v>
      </c>
      <c r="N13" s="26">
        <f t="shared" si="0"/>
        <v>4040</v>
      </c>
    </row>
    <row r="14" spans="1:14" ht="15.75" x14ac:dyDescent="0.25">
      <c r="A14" s="7">
        <v>9</v>
      </c>
      <c r="B14" s="8" t="s">
        <v>25</v>
      </c>
      <c r="C14" s="6">
        <v>130</v>
      </c>
      <c r="D14" s="6">
        <v>150</v>
      </c>
      <c r="E14" s="6">
        <v>50</v>
      </c>
      <c r="F14" s="9">
        <v>60</v>
      </c>
      <c r="G14" s="6">
        <v>90</v>
      </c>
      <c r="H14" s="6">
        <v>70</v>
      </c>
      <c r="I14" s="6">
        <v>200</v>
      </c>
      <c r="J14" s="6">
        <v>260</v>
      </c>
      <c r="K14" s="6">
        <v>90</v>
      </c>
      <c r="L14" s="6">
        <v>70</v>
      </c>
      <c r="M14" s="6">
        <v>250</v>
      </c>
      <c r="N14" s="26">
        <f t="shared" si="0"/>
        <v>1420</v>
      </c>
    </row>
    <row r="15" spans="1:14" ht="15.75" x14ac:dyDescent="0.25">
      <c r="A15" s="7">
        <v>10</v>
      </c>
      <c r="B15" s="8" t="s">
        <v>26</v>
      </c>
      <c r="C15" s="6">
        <v>0</v>
      </c>
      <c r="D15" s="6">
        <v>0</v>
      </c>
      <c r="E15" s="6">
        <v>0</v>
      </c>
      <c r="F15" s="9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26">
        <f t="shared" si="0"/>
        <v>0</v>
      </c>
    </row>
    <row r="16" spans="1:14" ht="15.75" x14ac:dyDescent="0.25">
      <c r="A16" s="7">
        <v>11</v>
      </c>
      <c r="B16" s="8" t="s">
        <v>27</v>
      </c>
      <c r="C16" s="6">
        <v>160</v>
      </c>
      <c r="D16" s="6">
        <v>100</v>
      </c>
      <c r="E16" s="6">
        <v>10</v>
      </c>
      <c r="F16" s="9">
        <v>10</v>
      </c>
      <c r="G16" s="6">
        <v>30</v>
      </c>
      <c r="H16" s="6">
        <v>30</v>
      </c>
      <c r="I16" s="6">
        <v>0</v>
      </c>
      <c r="J16" s="6">
        <v>10</v>
      </c>
      <c r="K16" s="6">
        <v>0</v>
      </c>
      <c r="L16" s="6">
        <v>20</v>
      </c>
      <c r="M16" s="6">
        <v>300</v>
      </c>
      <c r="N16" s="26">
        <f t="shared" si="0"/>
        <v>670</v>
      </c>
    </row>
    <row r="17" spans="1:14" ht="15.75" x14ac:dyDescent="0.25">
      <c r="A17" s="7">
        <v>12</v>
      </c>
      <c r="B17" s="19" t="s">
        <v>28</v>
      </c>
      <c r="C17" s="10">
        <f t="shared" ref="C17:M17" si="1">SUM(C6:C16)</f>
        <v>12360</v>
      </c>
      <c r="D17" s="10">
        <f t="shared" si="1"/>
        <v>7070</v>
      </c>
      <c r="E17" s="10">
        <f t="shared" si="1"/>
        <v>3420</v>
      </c>
      <c r="F17" s="20">
        <f t="shared" si="1"/>
        <v>2000</v>
      </c>
      <c r="G17" s="10">
        <f t="shared" si="1"/>
        <v>5790</v>
      </c>
      <c r="H17" s="10">
        <f t="shared" si="1"/>
        <v>4400</v>
      </c>
      <c r="I17" s="10">
        <f t="shared" si="1"/>
        <v>6680</v>
      </c>
      <c r="J17" s="10">
        <f t="shared" si="1"/>
        <v>12030</v>
      </c>
      <c r="K17" s="10">
        <f t="shared" si="1"/>
        <v>5580</v>
      </c>
      <c r="L17" s="10">
        <f t="shared" si="1"/>
        <v>3460</v>
      </c>
      <c r="M17" s="10">
        <f t="shared" si="1"/>
        <v>15100</v>
      </c>
      <c r="N17" s="10">
        <f t="shared" si="0"/>
        <v>77890</v>
      </c>
    </row>
    <row r="18" spans="1:14" ht="15.75" x14ac:dyDescent="0.25">
      <c r="A18" s="7">
        <v>13</v>
      </c>
      <c r="B18" s="8" t="s">
        <v>29</v>
      </c>
      <c r="C18" s="6">
        <v>1600</v>
      </c>
      <c r="D18" s="6">
        <v>40</v>
      </c>
      <c r="E18" s="6">
        <v>40</v>
      </c>
      <c r="F18" s="9">
        <v>60</v>
      </c>
      <c r="G18" s="6">
        <v>70</v>
      </c>
      <c r="H18" s="6">
        <v>50</v>
      </c>
      <c r="I18" s="6">
        <v>70</v>
      </c>
      <c r="J18" s="6">
        <v>220</v>
      </c>
      <c r="K18" s="6">
        <v>130</v>
      </c>
      <c r="L18" s="6">
        <v>40</v>
      </c>
      <c r="M18" s="6">
        <v>450</v>
      </c>
      <c r="N18" s="26">
        <f t="shared" si="0"/>
        <v>2770</v>
      </c>
    </row>
    <row r="19" spans="1:14" ht="25.5" x14ac:dyDescent="0.25">
      <c r="A19" s="7">
        <v>14</v>
      </c>
      <c r="B19" s="8" t="s">
        <v>30</v>
      </c>
      <c r="C19" s="6">
        <v>400</v>
      </c>
      <c r="D19" s="6">
        <v>60</v>
      </c>
      <c r="E19" s="6">
        <v>25</v>
      </c>
      <c r="F19" s="9">
        <v>30</v>
      </c>
      <c r="G19" s="6">
        <v>65</v>
      </c>
      <c r="H19" s="6">
        <v>10</v>
      </c>
      <c r="I19" s="6">
        <v>10</v>
      </c>
      <c r="J19" s="6">
        <v>320</v>
      </c>
      <c r="K19" s="6">
        <v>25</v>
      </c>
      <c r="L19" s="6">
        <v>10</v>
      </c>
      <c r="M19" s="6">
        <v>200</v>
      </c>
      <c r="N19" s="26">
        <f t="shared" si="0"/>
        <v>1155</v>
      </c>
    </row>
    <row r="20" spans="1:14" ht="15.75" x14ac:dyDescent="0.25">
      <c r="A20" s="7">
        <v>15</v>
      </c>
      <c r="B20" s="8" t="s">
        <v>31</v>
      </c>
      <c r="C20" s="6">
        <v>90</v>
      </c>
      <c r="D20" s="6">
        <v>20</v>
      </c>
      <c r="E20" s="6">
        <v>25</v>
      </c>
      <c r="F20" s="9">
        <v>20</v>
      </c>
      <c r="G20" s="6">
        <v>25</v>
      </c>
      <c r="H20" s="6">
        <v>10</v>
      </c>
      <c r="I20" s="6">
        <v>20</v>
      </c>
      <c r="J20" s="6">
        <v>40</v>
      </c>
      <c r="K20" s="6">
        <v>25</v>
      </c>
      <c r="L20" s="6">
        <v>20</v>
      </c>
      <c r="M20" s="6">
        <v>50</v>
      </c>
      <c r="N20" s="26">
        <f t="shared" si="0"/>
        <v>345</v>
      </c>
    </row>
    <row r="21" spans="1:14" ht="28.5" x14ac:dyDescent="0.25">
      <c r="A21" s="7">
        <v>16</v>
      </c>
      <c r="B21" s="21" t="s">
        <v>32</v>
      </c>
      <c r="C21" s="22">
        <f t="shared" ref="C21:M21" si="2">SUM(C18:C20)</f>
        <v>2090</v>
      </c>
      <c r="D21" s="22">
        <f t="shared" si="2"/>
        <v>120</v>
      </c>
      <c r="E21" s="22">
        <f t="shared" si="2"/>
        <v>90</v>
      </c>
      <c r="F21" s="25">
        <f t="shared" si="2"/>
        <v>110</v>
      </c>
      <c r="G21" s="22">
        <f t="shared" si="2"/>
        <v>160</v>
      </c>
      <c r="H21" s="22">
        <f t="shared" si="2"/>
        <v>70</v>
      </c>
      <c r="I21" s="22">
        <f t="shared" si="2"/>
        <v>100</v>
      </c>
      <c r="J21" s="22">
        <f t="shared" si="2"/>
        <v>580</v>
      </c>
      <c r="K21" s="22">
        <f t="shared" si="2"/>
        <v>180</v>
      </c>
      <c r="L21" s="22">
        <f t="shared" si="2"/>
        <v>70</v>
      </c>
      <c r="M21" s="22">
        <f t="shared" si="2"/>
        <v>700</v>
      </c>
      <c r="N21" s="10">
        <f t="shared" si="0"/>
        <v>4270</v>
      </c>
    </row>
    <row r="22" spans="1:14" ht="15.75" x14ac:dyDescent="0.25">
      <c r="A22" s="7">
        <v>17</v>
      </c>
      <c r="B22" s="8" t="s">
        <v>33</v>
      </c>
      <c r="C22" s="6">
        <v>400</v>
      </c>
      <c r="D22" s="6">
        <v>70</v>
      </c>
      <c r="E22" s="6">
        <v>30</v>
      </c>
      <c r="F22" s="9">
        <v>20</v>
      </c>
      <c r="G22" s="6">
        <v>50</v>
      </c>
      <c r="H22" s="6">
        <v>10</v>
      </c>
      <c r="I22" s="6">
        <v>20</v>
      </c>
      <c r="J22" s="6">
        <v>220</v>
      </c>
      <c r="K22" s="6">
        <v>60</v>
      </c>
      <c r="L22" s="6">
        <v>20</v>
      </c>
      <c r="M22" s="6">
        <v>700</v>
      </c>
      <c r="N22" s="26">
        <f t="shared" si="0"/>
        <v>1600</v>
      </c>
    </row>
    <row r="23" spans="1:14" ht="15.75" x14ac:dyDescent="0.25">
      <c r="A23" s="7">
        <v>18</v>
      </c>
      <c r="B23" s="8" t="s">
        <v>34</v>
      </c>
      <c r="C23" s="6">
        <v>130</v>
      </c>
      <c r="D23" s="6">
        <v>40</v>
      </c>
      <c r="E23" s="6">
        <v>20</v>
      </c>
      <c r="F23" s="9">
        <v>10</v>
      </c>
      <c r="G23" s="6">
        <v>20</v>
      </c>
      <c r="H23" s="6">
        <v>20</v>
      </c>
      <c r="I23" s="6">
        <v>30</v>
      </c>
      <c r="J23" s="6">
        <v>60</v>
      </c>
      <c r="K23" s="6">
        <v>30</v>
      </c>
      <c r="L23" s="6">
        <v>30</v>
      </c>
      <c r="M23" s="6">
        <v>350</v>
      </c>
      <c r="N23" s="26">
        <f t="shared" si="0"/>
        <v>740</v>
      </c>
    </row>
    <row r="24" spans="1:14" ht="15.75" x14ac:dyDescent="0.25">
      <c r="A24" s="12">
        <v>19</v>
      </c>
      <c r="B24" s="21" t="s">
        <v>35</v>
      </c>
      <c r="C24" s="22">
        <f t="shared" ref="C24:M24" si="3">SUM(C22:C23)</f>
        <v>530</v>
      </c>
      <c r="D24" s="22">
        <f t="shared" si="3"/>
        <v>110</v>
      </c>
      <c r="E24" s="22">
        <f t="shared" si="3"/>
        <v>50</v>
      </c>
      <c r="F24" s="23">
        <f t="shared" si="3"/>
        <v>30</v>
      </c>
      <c r="G24" s="22">
        <f t="shared" si="3"/>
        <v>70</v>
      </c>
      <c r="H24" s="22">
        <f t="shared" si="3"/>
        <v>30</v>
      </c>
      <c r="I24" s="22">
        <f t="shared" si="3"/>
        <v>50</v>
      </c>
      <c r="J24" s="22">
        <f t="shared" si="3"/>
        <v>280</v>
      </c>
      <c r="K24" s="22">
        <f t="shared" si="3"/>
        <v>90</v>
      </c>
      <c r="L24" s="22">
        <f t="shared" si="3"/>
        <v>50</v>
      </c>
      <c r="M24" s="22">
        <f t="shared" si="3"/>
        <v>1050</v>
      </c>
      <c r="N24" s="10">
        <f t="shared" si="0"/>
        <v>2340</v>
      </c>
    </row>
    <row r="25" spans="1:14" ht="30" x14ac:dyDescent="0.25">
      <c r="A25" s="12">
        <v>20</v>
      </c>
      <c r="B25" s="19" t="s">
        <v>36</v>
      </c>
      <c r="C25" s="15">
        <f>C17+C21+C24</f>
        <v>14980</v>
      </c>
      <c r="D25" s="15">
        <f t="shared" ref="D25:M25" si="4">D17+D21+D24</f>
        <v>7300</v>
      </c>
      <c r="E25" s="15">
        <f t="shared" si="4"/>
        <v>3560</v>
      </c>
      <c r="F25" s="15">
        <f t="shared" si="4"/>
        <v>2140</v>
      </c>
      <c r="G25" s="15">
        <f t="shared" si="4"/>
        <v>6020</v>
      </c>
      <c r="H25" s="15">
        <f t="shared" si="4"/>
        <v>4500</v>
      </c>
      <c r="I25" s="15">
        <f t="shared" si="4"/>
        <v>6830</v>
      </c>
      <c r="J25" s="15">
        <f t="shared" si="4"/>
        <v>12890</v>
      </c>
      <c r="K25" s="15">
        <f t="shared" si="4"/>
        <v>5850</v>
      </c>
      <c r="L25" s="15">
        <f t="shared" si="4"/>
        <v>3580</v>
      </c>
      <c r="M25" s="15">
        <f t="shared" si="4"/>
        <v>16850</v>
      </c>
      <c r="N25" s="10">
        <f t="shared" si="0"/>
        <v>84500</v>
      </c>
    </row>
    <row r="26" spans="1:14" ht="15.75" x14ac:dyDescent="0.25">
      <c r="A26" s="7">
        <v>21</v>
      </c>
      <c r="B26" s="8" t="s">
        <v>37</v>
      </c>
      <c r="C26" s="16">
        <v>65500</v>
      </c>
      <c r="D26" s="16">
        <v>630</v>
      </c>
      <c r="E26" s="16">
        <v>1500</v>
      </c>
      <c r="F26" s="17">
        <v>5400</v>
      </c>
      <c r="G26" s="16">
        <v>7800</v>
      </c>
      <c r="H26" s="16">
        <v>1500</v>
      </c>
      <c r="I26" s="16">
        <v>2000</v>
      </c>
      <c r="J26" s="16">
        <v>11500</v>
      </c>
      <c r="K26" s="16">
        <v>2400</v>
      </c>
      <c r="L26" s="16">
        <v>450</v>
      </c>
      <c r="M26" s="16">
        <v>15500</v>
      </c>
      <c r="N26" s="26">
        <f t="shared" si="0"/>
        <v>114180</v>
      </c>
    </row>
    <row r="27" spans="1:14" ht="15.75" x14ac:dyDescent="0.25">
      <c r="A27" s="7">
        <v>22</v>
      </c>
      <c r="B27" s="8" t="s">
        <v>38</v>
      </c>
      <c r="C27" s="16">
        <v>17500</v>
      </c>
      <c r="D27" s="16">
        <v>1900</v>
      </c>
      <c r="E27" s="16">
        <v>250</v>
      </c>
      <c r="F27" s="17">
        <v>700</v>
      </c>
      <c r="G27" s="16">
        <v>2600</v>
      </c>
      <c r="H27" s="16">
        <v>300</v>
      </c>
      <c r="I27" s="16">
        <v>400</v>
      </c>
      <c r="J27" s="16">
        <v>3500</v>
      </c>
      <c r="K27" s="16">
        <v>300</v>
      </c>
      <c r="L27" s="16">
        <v>190</v>
      </c>
      <c r="M27" s="16">
        <v>2810</v>
      </c>
      <c r="N27" s="26">
        <f t="shared" si="0"/>
        <v>30450</v>
      </c>
    </row>
    <row r="28" spans="1:14" ht="15.75" x14ac:dyDescent="0.25">
      <c r="A28" s="12">
        <v>23</v>
      </c>
      <c r="B28" s="19" t="s">
        <v>39</v>
      </c>
      <c r="C28" s="15">
        <f>SUM(C26:C27)</f>
        <v>83000</v>
      </c>
      <c r="D28" s="15">
        <f t="shared" ref="D28:M28" si="5">SUM(D26:D27)</f>
        <v>2530</v>
      </c>
      <c r="E28" s="15">
        <f t="shared" si="5"/>
        <v>1750</v>
      </c>
      <c r="F28" s="15">
        <f t="shared" si="5"/>
        <v>6100</v>
      </c>
      <c r="G28" s="15">
        <f t="shared" si="5"/>
        <v>10400</v>
      </c>
      <c r="H28" s="15">
        <f t="shared" si="5"/>
        <v>1800</v>
      </c>
      <c r="I28" s="15">
        <f t="shared" si="5"/>
        <v>2400</v>
      </c>
      <c r="J28" s="15">
        <f t="shared" si="5"/>
        <v>15000</v>
      </c>
      <c r="K28" s="15">
        <f t="shared" si="5"/>
        <v>2700</v>
      </c>
      <c r="L28" s="15">
        <f t="shared" si="5"/>
        <v>640</v>
      </c>
      <c r="M28" s="15">
        <f t="shared" si="5"/>
        <v>18310</v>
      </c>
      <c r="N28" s="10">
        <f t="shared" si="0"/>
        <v>144630</v>
      </c>
    </row>
    <row r="29" spans="1:14" ht="15.75" x14ac:dyDescent="0.25">
      <c r="A29" s="7">
        <v>24</v>
      </c>
      <c r="B29" s="8" t="s">
        <v>40</v>
      </c>
      <c r="C29" s="6">
        <v>2500</v>
      </c>
      <c r="D29" s="6">
        <v>0</v>
      </c>
      <c r="E29" s="6">
        <v>0</v>
      </c>
      <c r="F29" s="9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1500</v>
      </c>
      <c r="N29" s="26">
        <f>C29+D29+E29+F29+G29+H29+I29+J29+K29+L29+M29</f>
        <v>4000</v>
      </c>
    </row>
    <row r="30" spans="1:14" ht="15.75" x14ac:dyDescent="0.25">
      <c r="A30" s="7">
        <v>25</v>
      </c>
      <c r="B30" s="8" t="s">
        <v>41</v>
      </c>
      <c r="C30" s="6">
        <v>1900</v>
      </c>
      <c r="D30" s="6">
        <v>360</v>
      </c>
      <c r="E30" s="6">
        <v>230</v>
      </c>
      <c r="F30" s="9">
        <v>70</v>
      </c>
      <c r="G30" s="6">
        <v>420</v>
      </c>
      <c r="H30" s="6">
        <v>60</v>
      </c>
      <c r="I30" s="6">
        <v>90</v>
      </c>
      <c r="J30" s="6">
        <v>120</v>
      </c>
      <c r="K30" s="6">
        <v>50</v>
      </c>
      <c r="L30" s="6">
        <v>100</v>
      </c>
      <c r="M30" s="6">
        <v>700</v>
      </c>
      <c r="N30" s="26">
        <f t="shared" si="0"/>
        <v>4100</v>
      </c>
    </row>
    <row r="31" spans="1:14" ht="15.75" x14ac:dyDescent="0.25">
      <c r="A31" s="7">
        <v>26</v>
      </c>
      <c r="B31" s="8" t="s">
        <v>42</v>
      </c>
      <c r="C31" s="6">
        <v>10000</v>
      </c>
      <c r="D31" s="6">
        <v>780</v>
      </c>
      <c r="E31" s="6">
        <v>660</v>
      </c>
      <c r="F31" s="9">
        <v>1900</v>
      </c>
      <c r="G31" s="6">
        <v>2150</v>
      </c>
      <c r="H31" s="6">
        <v>400</v>
      </c>
      <c r="I31" s="6">
        <v>650</v>
      </c>
      <c r="J31" s="6">
        <v>1170</v>
      </c>
      <c r="K31" s="6">
        <v>370</v>
      </c>
      <c r="L31" s="6">
        <v>600</v>
      </c>
      <c r="M31" s="6">
        <v>2500</v>
      </c>
      <c r="N31" s="26">
        <f t="shared" si="0"/>
        <v>21180</v>
      </c>
    </row>
    <row r="32" spans="1:14" ht="15.75" x14ac:dyDescent="0.25">
      <c r="A32" s="7">
        <v>27</v>
      </c>
      <c r="B32" s="8" t="s">
        <v>43</v>
      </c>
      <c r="C32" s="6">
        <v>820</v>
      </c>
      <c r="D32" s="6">
        <v>300</v>
      </c>
      <c r="E32" s="6">
        <v>180</v>
      </c>
      <c r="F32" s="13">
        <v>100</v>
      </c>
      <c r="G32" s="6">
        <v>150</v>
      </c>
      <c r="H32" s="6">
        <v>50</v>
      </c>
      <c r="I32" s="6">
        <v>450</v>
      </c>
      <c r="J32" s="6">
        <v>210</v>
      </c>
      <c r="K32" s="6">
        <v>70</v>
      </c>
      <c r="L32" s="6">
        <v>280</v>
      </c>
      <c r="M32" s="6">
        <v>350</v>
      </c>
      <c r="N32" s="26">
        <f t="shared" si="0"/>
        <v>2960</v>
      </c>
    </row>
    <row r="33" spans="1:14" ht="15.75" x14ac:dyDescent="0.25">
      <c r="A33" s="7">
        <v>28</v>
      </c>
      <c r="B33" s="8" t="s">
        <v>44</v>
      </c>
      <c r="C33" s="6">
        <v>10</v>
      </c>
      <c r="D33" s="6">
        <v>10</v>
      </c>
      <c r="E33" s="6">
        <v>10</v>
      </c>
      <c r="F33" s="13">
        <v>20</v>
      </c>
      <c r="G33" s="6">
        <v>10</v>
      </c>
      <c r="H33" s="6">
        <v>260</v>
      </c>
      <c r="I33" s="6">
        <v>40</v>
      </c>
      <c r="J33" s="6">
        <v>30</v>
      </c>
      <c r="K33" s="6">
        <v>20</v>
      </c>
      <c r="L33" s="6">
        <v>50</v>
      </c>
      <c r="M33" s="6">
        <v>300</v>
      </c>
      <c r="N33" s="26">
        <f t="shared" si="0"/>
        <v>760</v>
      </c>
    </row>
    <row r="34" spans="1:14" ht="15.75" x14ac:dyDescent="0.25">
      <c r="A34" s="7">
        <v>29</v>
      </c>
      <c r="B34" s="8" t="s">
        <v>45</v>
      </c>
      <c r="C34" s="6">
        <v>600</v>
      </c>
      <c r="D34" s="6">
        <v>190</v>
      </c>
      <c r="E34" s="6">
        <v>270</v>
      </c>
      <c r="F34" s="13">
        <v>300</v>
      </c>
      <c r="G34" s="6">
        <v>560</v>
      </c>
      <c r="H34" s="6">
        <v>80</v>
      </c>
      <c r="I34" s="6">
        <v>150</v>
      </c>
      <c r="J34" s="6">
        <v>910</v>
      </c>
      <c r="K34" s="6">
        <v>800</v>
      </c>
      <c r="L34" s="6">
        <v>150</v>
      </c>
      <c r="M34" s="6">
        <v>560</v>
      </c>
      <c r="N34" s="26">
        <f t="shared" si="0"/>
        <v>4570</v>
      </c>
    </row>
    <row r="35" spans="1:14" ht="18.75" x14ac:dyDescent="0.3">
      <c r="A35" s="14"/>
      <c r="B35" s="24" t="s">
        <v>46</v>
      </c>
      <c r="C35" s="22">
        <f t="shared" ref="C35:M35" si="6">SUM(C29:C34)</f>
        <v>15830</v>
      </c>
      <c r="D35" s="22">
        <f t="shared" si="6"/>
        <v>1640</v>
      </c>
      <c r="E35" s="22">
        <f t="shared" si="6"/>
        <v>1350</v>
      </c>
      <c r="F35" s="25">
        <f t="shared" si="6"/>
        <v>2390</v>
      </c>
      <c r="G35" s="22">
        <f t="shared" si="6"/>
        <v>3290</v>
      </c>
      <c r="H35" s="22">
        <f t="shared" si="6"/>
        <v>850</v>
      </c>
      <c r="I35" s="22">
        <f t="shared" si="6"/>
        <v>1380</v>
      </c>
      <c r="J35" s="22">
        <f t="shared" si="6"/>
        <v>2440</v>
      </c>
      <c r="K35" s="22">
        <f t="shared" si="6"/>
        <v>1310</v>
      </c>
      <c r="L35" s="22">
        <f t="shared" si="6"/>
        <v>1180</v>
      </c>
      <c r="M35" s="22">
        <f t="shared" si="6"/>
        <v>5910</v>
      </c>
      <c r="N35" s="18">
        <f t="shared" si="0"/>
        <v>37570</v>
      </c>
    </row>
    <row r="36" spans="1:14" ht="18.75" x14ac:dyDescent="0.3">
      <c r="A36" s="6"/>
      <c r="B36" s="11" t="s">
        <v>47</v>
      </c>
      <c r="C36" s="18">
        <f>C25+C28+C35</f>
        <v>113810</v>
      </c>
      <c r="D36" s="18">
        <f t="shared" ref="D36:N36" si="7">D25+D28+D35</f>
        <v>11470</v>
      </c>
      <c r="E36" s="18">
        <f t="shared" si="7"/>
        <v>6660</v>
      </c>
      <c r="F36" s="18">
        <f t="shared" si="7"/>
        <v>10630</v>
      </c>
      <c r="G36" s="18">
        <f t="shared" si="7"/>
        <v>19710</v>
      </c>
      <c r="H36" s="18">
        <f t="shared" si="7"/>
        <v>7150</v>
      </c>
      <c r="I36" s="18">
        <f t="shared" si="7"/>
        <v>10610</v>
      </c>
      <c r="J36" s="18">
        <f t="shared" si="7"/>
        <v>30330</v>
      </c>
      <c r="K36" s="18">
        <f t="shared" si="7"/>
        <v>9860</v>
      </c>
      <c r="L36" s="18">
        <f t="shared" si="7"/>
        <v>5400</v>
      </c>
      <c r="M36" s="18">
        <f t="shared" si="7"/>
        <v>41070</v>
      </c>
      <c r="N36" s="18">
        <f t="shared" si="7"/>
        <v>266700</v>
      </c>
    </row>
  </sheetData>
  <mergeCells count="3">
    <mergeCell ref="A1:N1"/>
    <mergeCell ref="B2:M2"/>
    <mergeCell ref="B3:M3"/>
  </mergeCells>
  <pageMargins left="0.7" right="0.7" top="0.75" bottom="0.75" header="0.3" footer="0.3"/>
  <pageSetup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Khongwar , Komanly</dc:creator>
  <cp:lastModifiedBy>Khongwar , Komanly</cp:lastModifiedBy>
  <cp:lastPrinted>2023-07-12T12:47:23Z</cp:lastPrinted>
  <dcterms:created xsi:type="dcterms:W3CDTF">2023-04-27T09:46:00Z</dcterms:created>
  <dcterms:modified xsi:type="dcterms:W3CDTF">2023-08-07T10:49:41Z</dcterms:modified>
</cp:coreProperties>
</file>